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<sst xmlns="http://schemas.openxmlformats.org/spreadsheetml/2006/main" count="471" uniqueCount="406">
  <si>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</si>
  <si>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</si>
  <si>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</si>
  <si>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</si>
  <si>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</si>
  <si>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</si>
  <si>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</si>
  <si>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</si>
  <si>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</si>
  <si>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</si>
  <si>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</si>
  <si>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</si>
  <si>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</si>
  <si>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</si>
  <si>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</si>
  <si>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</si>
  <si>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</si>
  <si>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</si>
  <si>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</si>
  <si>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</si>
  <si>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</si>
  <si>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</si>
  <si>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</si>
  <si>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</si>
  <si>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</si>
  <si>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</si>
  <si>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</si>
  <si>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</si>
  <si>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</si>
  <si>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</si>
  <si>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</si>
  <si>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</si>
  <si>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</si>
  <si>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</si>
  <si>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</si>
  <si>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</si>
  <si>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</si>
  <si>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</si>
  <si>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</si>
  <si>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</si>
  <si>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</si>
  <si>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</si>
  <si>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</si>
  <si>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</si>
  <si>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</si>
  <si>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</si>
  <si>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</si>
  <si>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</si>
  <si>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</si>
  <si>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</si>
  <si>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</si>
  <si>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</si>
  <si>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</si>
  <si>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</si>
  <si>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</si>
  <si>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</si>
  <si>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</si>
  <si>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</si>
  <si>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</si>
  <si>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</si>
  <si>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</si>
  <si>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</si>
  <si>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</si>
  <si>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</si>
  <si>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</si>
  <si>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</si>
  <si>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</si>
  <si>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</si>
  <si>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</si>
  <si>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</si>
  <si>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</si>
  <si>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</si>
  <si>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</si>
  <si>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</si>
  <si>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</si>
  <si>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</si>
  <si>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</si>
  <si>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</si>
  <si>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</si>
  <si>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</si>
  <si>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</si>
  <si>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</si>
  <si>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</si>
  <si>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</si>
  <si>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</si>
  <si>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</si>
  <si>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</si>
  <si>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</si>
  <si>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</si>
  <si>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</si>
  <si>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</si>
  <si>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</si>
  <si>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</si>
  <si>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</si>
  <si>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</si>
  <si>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</si>
  <si>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</si>
  <si>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</si>
  <si>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</si>
  <si>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</si>
  <si>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</si>
  <si>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</si>
  <si>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</si>
  <si>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</si>
  <si>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</si>
  <si>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</si>
  <si>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</si>
  <si>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</si>
  <si>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</si>
  <si>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</si>
  <si>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</si>
  <si>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</si>
  <si>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</si>
  <si>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</si>
  <si>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</si>
  <si>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</si>
  <si>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</si>
  <si>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</si>
  <si>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</si>
  <si>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</si>
  <si>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</si>
  <si>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</si>
  <si>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</si>
  <si>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</si>
  <si>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</si>
  <si>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</si>
  <si>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</si>
  <si>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</si>
  <si>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</si>
  <si>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</si>
  <si>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</si>
  <si>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</si>
  <si>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</si>
  <si>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</si>
  <si>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</si>
  <si>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</si>
  <si>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</si>
  <si>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</si>
  <si>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</si>
  <si>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</si>
  <si>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</si>
  <si>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</si>
  <si>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</si>
  <si>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</si>
  <si>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</si>
  <si>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</si>
  <si>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</si>
  <si>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</si>
  <si>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</si>
  <si>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</si>
  <si>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</si>
  <si>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</si>
  <si>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</si>
  <si>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</si>
  <si>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</si>
  <si>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</si>
  <si>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</si>
  <si>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</si>
  <si>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</si>
  <si>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</si>
  <si>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</si>
  <si>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</si>
  <si>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</si>
  <si>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</si>
  <si>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</si>
  <si>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</si>
  <si>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</si>
  <si>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</si>
  <si>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</si>
  <si>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</si>
  <si>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</si>
  <si>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</si>
  <si>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</si>
  <si>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</si>
  <si>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</si>
  <si>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</si>
  <si>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</si>
  <si>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</si>
  <si>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</si>
  <si>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</si>
  <si>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</si>
  <si>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</si>
  <si>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</si>
  <si>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</si>
  <si>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</si>
  <si>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</si>
  <si>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</si>
  <si>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</si>
  <si>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</si>
  <si>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</si>
  <si>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</si>
  <si>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</si>
  <si>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</si>
  <si>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</si>
  <si>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</si>
  <si>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</si>
  <si>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</si>
  <si>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</si>
  <si>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</si>
  <si>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</si>
  <si>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</si>
  <si>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</si>
  <si>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</si>
  <si>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</si>
  <si>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</si>
  <si>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</si>
  <si>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</si>
  <si>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</si>
  <si>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</si>
  <si>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</si>
  <si>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</si>
  <si>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</si>
  <si>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</si>
  <si>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</si>
  <si>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</si>
  <si>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</si>
  <si>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</si>
  <si>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</si>
  <si>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</si>
  <si>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</si>
  <si>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</si>
  <si>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</si>
  <si>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</si>
  <si>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</si>
  <si>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</si>
  <si>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</si>
  <si>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</si>
  <si>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</si>
  <si>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</si>
  <si>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</si>
  <si>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</si>
  <si>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</si>
  <si>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</si>
  <si>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</si>
  <si>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</si>
  <si>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</si>
  <si>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</si>
  <si>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</si>
  <si>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</si>
  <si>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</si>
  <si>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</si>
  <si>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</si>
  <si>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</si>
  <si>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</si>
  <si>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</si>
  <si>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</si>
  <si>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</si>
  <si>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</si>
  <si>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</si>
  <si>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</si>
  <si>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</si>
  <si>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</si>
  <si>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</si>
  <si>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</si>
  <si>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</si>
  <si>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</si>
  <si>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</si>
  <si>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</si>
  <si>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</si>
  <si>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</si>
  <si>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</si>
  <si>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</si>
  <si>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</si>
  <si>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</si>
  <si>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</si>
  <si>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</si>
  <si>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</si>
  <si>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</si>
  <si>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</si>
  <si>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</si>
  <si>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</si>
  <si>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</si>
  <si>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</si>
  <si>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</si>
  <si>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</si>
  <si>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</si>
  <si>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</si>
  <si>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</si>
  <si>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</si>
  <si>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</si>
  <si>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</si>
  <si>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</si>
  <si>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</si>
  <si>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</si>
  <si>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</si>
  <si>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</si>
  <si>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</si>
  <si>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</si>
  <si>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</si>
  <si>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</si>
  <si>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</si>
  <si>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</si>
  <si>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</si>
  <si>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</si>
  <si>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</si>
  <si>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</si>
  <si>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</si>
  <si>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</si>
  <si>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</si>
  <si>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</si>
  <si>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</si>
  <si>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</si>
  <si>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</si>
  <si>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</si>
  <si>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</si>
  <si>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</si>
  <si>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</si>
  <si>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</si>
  <si>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</si>
  <si>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</si>
  <si>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</si>
  <si>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</si>
  <si>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</si>
  <si>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</si>
  <si>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</si>
  <si>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</si>
  <si>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</si>
  <si>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</si>
  <si>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</si>
  <si>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</si>
  <si>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</si>
  <si>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</si>
  <si>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</si>
  <si>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</si>
  <si>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</si>
  <si>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</si>
  <si>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</si>
  <si>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</si>
  <si>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</si>
  <si>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</si>
  <si>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</si>
  <si>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</si>
  <si>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</si>
  <si>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</si>
  <si>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</si>
  <si>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</si>
  <si>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</si>
  <si>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</si>
  <si>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</si>
  <si>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</si>
  <si>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</si>
  <si>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</si>
  <si>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</si>
  <si>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</si>
  <si>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</si>
  <si>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</si>
  <si>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</si>
  <si>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</si>
  <si>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</si>
  <si>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</si>
  <si>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</si>
  <si>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</si>
  <si>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</si>
  <si>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</si>
  <si>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</si>
  <si>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</si>
  <si>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</si>
  <si>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</si>
  <si>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</si>
  <si>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</si>
  <si>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</si>
  <si>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</si>
  <si>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</si>
  <si>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</si>
  <si>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</si>
  <si>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</si>
  <si>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</si>
  <si>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</si>
  <si>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</si>
  <si>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</si>
  <si>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</si>
  <si>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</si>
  <si>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</si>
  <si>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</si>
  <si>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</si>
  <si>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</si>
  <si>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</si>
  <si>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</si>
  <si>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</si>
  <si>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</si>
  <si>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</si>
  <si>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</si>
  <si>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</si>
  <si>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</si>
  <si>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</si>
  <si>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</si>
  <si>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</si>
  <si>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</si>
  <si>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</si>
  <si>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</si>
  <si>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</si>
  <si>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</si>
  <si>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</si>
  <si>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</si>
  <si>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</si>
  <si>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</si>
  <si>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</si>
  <si>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</si>
  <si>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</si>
  <si>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ТУ ДСА України в Сумській областi</t>
  </si>
  <si>
    <t>М.С. Шейна</t>
  </si>
  <si>
    <t>18 січня 2016 року</t>
  </si>
  <si>
    <t>40002, м. Суми, вул. Перемоги, 4</t>
  </si>
  <si>
    <t>(0542)62-46-43</t>
  </si>
  <si>
    <t>stat@su.court.gov.ua</t>
  </si>
  <si>
    <t>В.О.Кібець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</si>
</sst>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60" workbookViewId="0" topLeftCell="A10">
      <selection activeCell="D27" sqref="D27:L27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402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&amp;L7C486DB5&amp;C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7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7" t="s">
        <v>194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49</v>
      </c>
      <c r="B2" s="281" t="s">
        <v>337</v>
      </c>
      <c r="C2" s="71" t="s">
        <v>21</v>
      </c>
      <c r="D2" s="71"/>
      <c r="E2" s="274" t="s">
        <v>356</v>
      </c>
      <c r="F2" s="284" t="s">
        <v>46</v>
      </c>
      <c r="G2" s="285"/>
      <c r="H2" s="286"/>
      <c r="I2" s="270" t="s">
        <v>258</v>
      </c>
    </row>
    <row r="3" spans="1:9" ht="21.75" customHeight="1">
      <c r="A3" s="279"/>
      <c r="B3" s="282"/>
      <c r="C3" s="270" t="s">
        <v>246</v>
      </c>
      <c r="D3" s="270" t="s">
        <v>22</v>
      </c>
      <c r="E3" s="275"/>
      <c r="F3" s="270" t="s">
        <v>246</v>
      </c>
      <c r="G3" s="72" t="s">
        <v>23</v>
      </c>
      <c r="H3" s="73"/>
      <c r="I3" s="287"/>
    </row>
    <row r="4" spans="1:9" ht="17.25" customHeight="1">
      <c r="A4" s="279"/>
      <c r="B4" s="282"/>
      <c r="C4" s="287"/>
      <c r="D4" s="287"/>
      <c r="E4" s="275"/>
      <c r="F4" s="287"/>
      <c r="G4" s="270" t="s">
        <v>50</v>
      </c>
      <c r="H4" s="272" t="s">
        <v>24</v>
      </c>
      <c r="I4" s="287"/>
    </row>
    <row r="5" spans="1:9" ht="45.75" customHeight="1">
      <c r="A5" s="280"/>
      <c r="B5" s="283"/>
      <c r="C5" s="271"/>
      <c r="D5" s="271"/>
      <c r="E5" s="276"/>
      <c r="F5" s="271"/>
      <c r="G5" s="271"/>
      <c r="H5" s="273"/>
      <c r="I5" s="27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98</v>
      </c>
      <c r="D7" s="193">
        <f>'розділ 2'!E66</f>
        <v>17</v>
      </c>
      <c r="E7" s="191"/>
      <c r="F7" s="193">
        <f>'розділ 2'!H66</f>
        <v>30</v>
      </c>
      <c r="G7" s="193">
        <f>'розділ 2'!I66</f>
        <v>16</v>
      </c>
      <c r="H7" s="191">
        <v>3</v>
      </c>
      <c r="I7" s="193">
        <f>'розділ 2'!O66</f>
        <v>68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1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7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3</v>
      </c>
      <c r="G11" s="191">
        <f>'розділи 6, 7'!G36</f>
        <v>3</v>
      </c>
      <c r="H11" s="191">
        <f>'розділи 6, 7'!I36</f>
        <v>0</v>
      </c>
      <c r="I11" s="191">
        <f>'розділи 6, 7'!J36</f>
        <v>4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9</v>
      </c>
      <c r="D13" s="191">
        <f>'розділ 9'!E18</f>
        <v>7</v>
      </c>
      <c r="E13" s="191">
        <f>'розділ 9'!F18</f>
        <v>0</v>
      </c>
      <c r="F13" s="191">
        <f>'розділ 9'!G18</f>
        <v>7</v>
      </c>
      <c r="G13" s="191">
        <f>'розділ 9'!G18</f>
        <v>7</v>
      </c>
      <c r="H13" s="191"/>
      <c r="I13" s="191">
        <f>'розділ 9'!I18</f>
        <v>2</v>
      </c>
    </row>
    <row r="14" spans="1:9" ht="19.5" customHeight="1">
      <c r="A14" s="76">
        <v>8</v>
      </c>
      <c r="B14" s="77" t="s">
        <v>28</v>
      </c>
      <c r="C14" s="192">
        <f>C7+C8+C9+C10+C11+C12+C13</f>
        <v>116</v>
      </c>
      <c r="D14" s="192">
        <f aca="true" t="shared" si="0" ref="D14:I14">D7+D8+D9+D10+D11+D12+D13</f>
        <v>25</v>
      </c>
      <c r="E14" s="192">
        <f t="shared" si="0"/>
        <v>0</v>
      </c>
      <c r="F14" s="192">
        <f t="shared" si="0"/>
        <v>40</v>
      </c>
      <c r="G14" s="192">
        <f t="shared" si="0"/>
        <v>26</v>
      </c>
      <c r="H14" s="192">
        <f t="shared" si="0"/>
        <v>3</v>
      </c>
      <c r="I14" s="192">
        <f t="shared" si="0"/>
        <v>76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&amp;L7C486DB5&amp;CФорма № Зведений- 1, Підрозділ: ТУ ДСА України в Сумській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F1">
      <selection activeCell="H18" sqref="H18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4</v>
      </c>
      <c r="E10" s="126">
        <v>2</v>
      </c>
      <c r="F10" s="126">
        <v>7</v>
      </c>
      <c r="G10" s="126"/>
      <c r="H10" s="126">
        <v>2</v>
      </c>
      <c r="I10" s="126">
        <v>2</v>
      </c>
      <c r="J10" s="126"/>
      <c r="K10" s="126"/>
      <c r="L10" s="126"/>
      <c r="M10" s="126"/>
      <c r="N10" s="126"/>
      <c r="O10" s="126">
        <v>4</v>
      </c>
      <c r="P10" s="126">
        <v>4</v>
      </c>
      <c r="Q10" s="126"/>
      <c r="R10" s="126">
        <v>2</v>
      </c>
      <c r="S10" s="126"/>
      <c r="T10" s="135">
        <v>1</v>
      </c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>
        <v>1</v>
      </c>
      <c r="F11" s="126">
        <v>3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>
        <v>1</v>
      </c>
      <c r="S11" s="126"/>
      <c r="T11" s="135">
        <v>1</v>
      </c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3</v>
      </c>
      <c r="E12" s="126">
        <v>1</v>
      </c>
      <c r="F12" s="126">
        <v>4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>
        <v>3</v>
      </c>
      <c r="P12" s="126">
        <v>3</v>
      </c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>
        <v>1</v>
      </c>
      <c r="F15" s="126">
        <v>5</v>
      </c>
      <c r="G15" s="126">
        <v>1</v>
      </c>
      <c r="H15" s="126">
        <v>1</v>
      </c>
      <c r="I15" s="126">
        <v>1</v>
      </c>
      <c r="J15" s="126"/>
      <c r="K15" s="126"/>
      <c r="L15" s="126"/>
      <c r="M15" s="126"/>
      <c r="N15" s="126"/>
      <c r="O15" s="126">
        <v>1</v>
      </c>
      <c r="P15" s="126">
        <v>1</v>
      </c>
      <c r="Q15" s="126">
        <v>1</v>
      </c>
      <c r="R15" s="126">
        <v>4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>
        <v>1</v>
      </c>
      <c r="F17" s="126">
        <v>5</v>
      </c>
      <c r="G17" s="126">
        <v>1</v>
      </c>
      <c r="H17" s="126">
        <v>1</v>
      </c>
      <c r="I17" s="126">
        <v>1</v>
      </c>
      <c r="J17" s="126"/>
      <c r="K17" s="126"/>
      <c r="L17" s="126"/>
      <c r="M17" s="126"/>
      <c r="N17" s="126"/>
      <c r="O17" s="126">
        <v>1</v>
      </c>
      <c r="P17" s="126">
        <v>1</v>
      </c>
      <c r="Q17" s="126">
        <v>1</v>
      </c>
      <c r="R17" s="126">
        <v>4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3</v>
      </c>
      <c r="E20" s="126"/>
      <c r="F20" s="126">
        <v>3</v>
      </c>
      <c r="G20" s="126"/>
      <c r="H20" s="126"/>
      <c r="I20" s="126"/>
      <c r="J20" s="126"/>
      <c r="K20" s="126"/>
      <c r="L20" s="126"/>
      <c r="M20" s="126"/>
      <c r="N20" s="126"/>
      <c r="O20" s="126">
        <v>3</v>
      </c>
      <c r="P20" s="126">
        <v>3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40</v>
      </c>
      <c r="E25" s="126">
        <v>1</v>
      </c>
      <c r="F25" s="126">
        <v>55</v>
      </c>
      <c r="G25" s="126">
        <v>10</v>
      </c>
      <c r="H25" s="126">
        <v>13</v>
      </c>
      <c r="I25" s="126">
        <v>8</v>
      </c>
      <c r="J25" s="126">
        <v>2</v>
      </c>
      <c r="K25" s="126"/>
      <c r="L25" s="126">
        <v>3</v>
      </c>
      <c r="M25" s="126"/>
      <c r="N25" s="126"/>
      <c r="O25" s="126">
        <v>28</v>
      </c>
      <c r="P25" s="126">
        <v>37</v>
      </c>
      <c r="Q25" s="126">
        <v>6</v>
      </c>
      <c r="R25" s="126">
        <v>11</v>
      </c>
      <c r="S25" s="126">
        <v>4</v>
      </c>
      <c r="T25" s="135"/>
      <c r="U25" s="135">
        <v>2</v>
      </c>
      <c r="V25" s="135"/>
      <c r="W25" s="135">
        <v>6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24</v>
      </c>
      <c r="E26" s="126"/>
      <c r="F26" s="126">
        <v>36</v>
      </c>
      <c r="G26" s="126">
        <v>10</v>
      </c>
      <c r="H26" s="126">
        <v>4</v>
      </c>
      <c r="I26" s="126">
        <v>3</v>
      </c>
      <c r="J26" s="126">
        <v>1</v>
      </c>
      <c r="K26" s="126"/>
      <c r="L26" s="126"/>
      <c r="M26" s="126"/>
      <c r="N26" s="126"/>
      <c r="O26" s="126">
        <v>20</v>
      </c>
      <c r="P26" s="126">
        <v>29</v>
      </c>
      <c r="Q26" s="126">
        <v>6</v>
      </c>
      <c r="R26" s="126">
        <v>6</v>
      </c>
      <c r="S26" s="126">
        <v>4</v>
      </c>
      <c r="T26" s="135"/>
      <c r="U26" s="135">
        <v>1</v>
      </c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3</v>
      </c>
      <c r="E27" s="126"/>
      <c r="F27" s="126">
        <v>3</v>
      </c>
      <c r="G27" s="126"/>
      <c r="H27" s="126">
        <v>1</v>
      </c>
      <c r="I27" s="126">
        <v>1</v>
      </c>
      <c r="J27" s="126"/>
      <c r="K27" s="126"/>
      <c r="L27" s="126"/>
      <c r="M27" s="126"/>
      <c r="N27" s="126"/>
      <c r="O27" s="126">
        <v>2</v>
      </c>
      <c r="P27" s="126">
        <v>2</v>
      </c>
      <c r="Q27" s="126"/>
      <c r="R27" s="126">
        <v>1</v>
      </c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3</v>
      </c>
      <c r="E28" s="126"/>
      <c r="F28" s="126">
        <v>3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>
        <v>2</v>
      </c>
      <c r="P28" s="126">
        <v>2</v>
      </c>
      <c r="Q28" s="126"/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6</v>
      </c>
      <c r="E30" s="126">
        <v>1</v>
      </c>
      <c r="F30" s="126">
        <v>7</v>
      </c>
      <c r="G30" s="126"/>
      <c r="H30" s="126">
        <v>4</v>
      </c>
      <c r="I30" s="126">
        <v>2</v>
      </c>
      <c r="J30" s="126"/>
      <c r="K30" s="126"/>
      <c r="L30" s="126">
        <v>2</v>
      </c>
      <c r="M30" s="126"/>
      <c r="N30" s="126"/>
      <c r="O30" s="126">
        <v>3</v>
      </c>
      <c r="P30" s="126">
        <v>3</v>
      </c>
      <c r="Q30" s="126"/>
      <c r="R30" s="126">
        <v>3</v>
      </c>
      <c r="S30" s="126"/>
      <c r="T30" s="135"/>
      <c r="U30" s="135"/>
      <c r="V30" s="135"/>
      <c r="W30" s="135">
        <v>2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4</v>
      </c>
      <c r="E31" s="126"/>
      <c r="F31" s="126">
        <v>6</v>
      </c>
      <c r="G31" s="126"/>
      <c r="H31" s="126">
        <v>3</v>
      </c>
      <c r="I31" s="126">
        <v>1</v>
      </c>
      <c r="J31" s="126">
        <v>1</v>
      </c>
      <c r="K31" s="126"/>
      <c r="L31" s="126">
        <v>1</v>
      </c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>
        <v>1</v>
      </c>
      <c r="V31" s="135"/>
      <c r="W31" s="135">
        <v>4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>
        <v>1</v>
      </c>
      <c r="F32" s="126">
        <v>9</v>
      </c>
      <c r="G32" s="126">
        <v>6</v>
      </c>
      <c r="H32" s="126">
        <v>1</v>
      </c>
      <c r="I32" s="126"/>
      <c r="J32" s="126"/>
      <c r="K32" s="126"/>
      <c r="L32" s="126">
        <v>1</v>
      </c>
      <c r="M32" s="126"/>
      <c r="N32" s="126"/>
      <c r="O32" s="126">
        <v>2</v>
      </c>
      <c r="P32" s="126">
        <v>5</v>
      </c>
      <c r="Q32" s="126">
        <v>3</v>
      </c>
      <c r="R32" s="126"/>
      <c r="S32" s="126"/>
      <c r="T32" s="135"/>
      <c r="U32" s="135"/>
      <c r="V32" s="135"/>
      <c r="W32" s="135">
        <v>4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2</v>
      </c>
      <c r="E33" s="126">
        <v>1</v>
      </c>
      <c r="F33" s="126">
        <v>9</v>
      </c>
      <c r="G33" s="126">
        <v>6</v>
      </c>
      <c r="H33" s="126">
        <v>1</v>
      </c>
      <c r="I33" s="126"/>
      <c r="J33" s="126"/>
      <c r="K33" s="126"/>
      <c r="L33" s="126">
        <v>1</v>
      </c>
      <c r="M33" s="126"/>
      <c r="N33" s="126"/>
      <c r="O33" s="126">
        <v>2</v>
      </c>
      <c r="P33" s="126">
        <v>5</v>
      </c>
      <c r="Q33" s="126">
        <v>3</v>
      </c>
      <c r="R33" s="126"/>
      <c r="S33" s="126"/>
      <c r="T33" s="135"/>
      <c r="U33" s="135"/>
      <c r="V33" s="135"/>
      <c r="W33" s="135">
        <v>4</v>
      </c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/>
      <c r="F36" s="126">
        <v>7</v>
      </c>
      <c r="G36" s="126"/>
      <c r="H36" s="126">
        <v>2</v>
      </c>
      <c r="I36" s="126">
        <v>2</v>
      </c>
      <c r="J36" s="126"/>
      <c r="K36" s="126"/>
      <c r="L36" s="126"/>
      <c r="M36" s="126"/>
      <c r="N36" s="126"/>
      <c r="O36" s="126"/>
      <c r="P36" s="126"/>
      <c r="Q36" s="126"/>
      <c r="R36" s="126">
        <v>7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</v>
      </c>
      <c r="E41" s="126">
        <v>4</v>
      </c>
      <c r="F41" s="126">
        <v>7</v>
      </c>
      <c r="G41" s="126"/>
      <c r="H41" s="126">
        <v>2</v>
      </c>
      <c r="I41" s="126">
        <v>1</v>
      </c>
      <c r="J41" s="126">
        <v>1</v>
      </c>
      <c r="K41" s="126"/>
      <c r="L41" s="126"/>
      <c r="M41" s="126"/>
      <c r="N41" s="126"/>
      <c r="O41" s="126">
        <v>5</v>
      </c>
      <c r="P41" s="126">
        <v>5</v>
      </c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3</v>
      </c>
      <c r="E42" s="126">
        <v>3</v>
      </c>
      <c r="F42" s="126">
        <v>6</v>
      </c>
      <c r="G42" s="126"/>
      <c r="H42" s="126">
        <v>2</v>
      </c>
      <c r="I42" s="126">
        <v>1</v>
      </c>
      <c r="J42" s="126">
        <v>1</v>
      </c>
      <c r="K42" s="126"/>
      <c r="L42" s="126"/>
      <c r="M42" s="126"/>
      <c r="N42" s="126"/>
      <c r="O42" s="126">
        <v>4</v>
      </c>
      <c r="P42" s="126">
        <v>4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>
        <v>1</v>
      </c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7</v>
      </c>
      <c r="E44" s="126">
        <v>1</v>
      </c>
      <c r="F44" s="126">
        <v>14</v>
      </c>
      <c r="G44" s="126"/>
      <c r="H44" s="126">
        <v>2</v>
      </c>
      <c r="I44" s="126"/>
      <c r="J44" s="126">
        <v>1</v>
      </c>
      <c r="K44" s="126"/>
      <c r="L44" s="126">
        <v>1</v>
      </c>
      <c r="M44" s="126"/>
      <c r="N44" s="126"/>
      <c r="O44" s="126">
        <v>6</v>
      </c>
      <c r="P44" s="126">
        <v>9</v>
      </c>
      <c r="Q44" s="126"/>
      <c r="R44" s="126"/>
      <c r="S44" s="126"/>
      <c r="T44" s="135"/>
      <c r="U44" s="135">
        <v>1</v>
      </c>
      <c r="V44" s="135"/>
      <c r="W44" s="135">
        <v>4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7</v>
      </c>
      <c r="E45" s="126">
        <v>1</v>
      </c>
      <c r="F45" s="126">
        <v>14</v>
      </c>
      <c r="G45" s="126"/>
      <c r="H45" s="126">
        <v>2</v>
      </c>
      <c r="I45" s="126"/>
      <c r="J45" s="126">
        <v>1</v>
      </c>
      <c r="K45" s="126"/>
      <c r="L45" s="126">
        <v>1</v>
      </c>
      <c r="M45" s="126"/>
      <c r="N45" s="126"/>
      <c r="O45" s="126">
        <v>6</v>
      </c>
      <c r="P45" s="126">
        <v>9</v>
      </c>
      <c r="Q45" s="126"/>
      <c r="R45" s="126"/>
      <c r="S45" s="126"/>
      <c r="T45" s="135"/>
      <c r="U45" s="135">
        <v>1</v>
      </c>
      <c r="V45" s="135"/>
      <c r="W45" s="135">
        <v>4</v>
      </c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8</v>
      </c>
      <c r="E46" s="126">
        <v>4</v>
      </c>
      <c r="F46" s="126">
        <v>31</v>
      </c>
      <c r="G46" s="126">
        <v>19</v>
      </c>
      <c r="H46" s="126">
        <v>4</v>
      </c>
      <c r="I46" s="126">
        <v>1</v>
      </c>
      <c r="J46" s="126">
        <v>1</v>
      </c>
      <c r="K46" s="126"/>
      <c r="L46" s="126">
        <v>2</v>
      </c>
      <c r="M46" s="126"/>
      <c r="N46" s="126"/>
      <c r="O46" s="126">
        <v>8</v>
      </c>
      <c r="P46" s="126">
        <v>9</v>
      </c>
      <c r="Q46" s="126">
        <v>1</v>
      </c>
      <c r="R46" s="126">
        <v>9</v>
      </c>
      <c r="S46" s="126">
        <v>9</v>
      </c>
      <c r="T46" s="135"/>
      <c r="U46" s="135">
        <v>1</v>
      </c>
      <c r="V46" s="135"/>
      <c r="W46" s="135">
        <v>12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8</v>
      </c>
      <c r="E47" s="126">
        <v>4</v>
      </c>
      <c r="F47" s="126">
        <v>31</v>
      </c>
      <c r="G47" s="126">
        <v>19</v>
      </c>
      <c r="H47" s="126">
        <v>4</v>
      </c>
      <c r="I47" s="126">
        <v>1</v>
      </c>
      <c r="J47" s="126">
        <v>1</v>
      </c>
      <c r="K47" s="126"/>
      <c r="L47" s="126">
        <v>2</v>
      </c>
      <c r="M47" s="126"/>
      <c r="N47" s="126"/>
      <c r="O47" s="126">
        <v>8</v>
      </c>
      <c r="P47" s="126">
        <v>9</v>
      </c>
      <c r="Q47" s="126">
        <v>1</v>
      </c>
      <c r="R47" s="126">
        <v>9</v>
      </c>
      <c r="S47" s="126">
        <v>9</v>
      </c>
      <c r="T47" s="135"/>
      <c r="U47" s="135">
        <v>1</v>
      </c>
      <c r="V47" s="135"/>
      <c r="W47" s="135">
        <v>12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4</v>
      </c>
      <c r="E49" s="126">
        <v>2</v>
      </c>
      <c r="F49" s="126">
        <v>17</v>
      </c>
      <c r="G49" s="126">
        <v>9</v>
      </c>
      <c r="H49" s="126">
        <v>1</v>
      </c>
      <c r="I49" s="126"/>
      <c r="J49" s="126"/>
      <c r="K49" s="126"/>
      <c r="L49" s="126">
        <v>1</v>
      </c>
      <c r="M49" s="126"/>
      <c r="N49" s="126"/>
      <c r="O49" s="126">
        <v>5</v>
      </c>
      <c r="P49" s="126">
        <v>6</v>
      </c>
      <c r="Q49" s="126"/>
      <c r="R49" s="126">
        <v>9</v>
      </c>
      <c r="S49" s="126">
        <v>9</v>
      </c>
      <c r="T49" s="135"/>
      <c r="U49" s="135"/>
      <c r="V49" s="135"/>
      <c r="W49" s="135">
        <v>2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>
        <v>1</v>
      </c>
      <c r="H53" s="126">
        <v>1</v>
      </c>
      <c r="I53" s="126">
        <v>1</v>
      </c>
      <c r="J53" s="126"/>
      <c r="K53" s="126"/>
      <c r="L53" s="126"/>
      <c r="M53" s="126"/>
      <c r="N53" s="126"/>
      <c r="O53" s="126"/>
      <c r="P53" s="126"/>
      <c r="Q53" s="126"/>
      <c r="R53" s="126">
        <v>1</v>
      </c>
      <c r="S53" s="126">
        <v>1</v>
      </c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6</v>
      </c>
      <c r="E56" s="126">
        <v>3</v>
      </c>
      <c r="F56" s="126">
        <v>14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>
        <v>8</v>
      </c>
      <c r="P56" s="126">
        <v>12</v>
      </c>
      <c r="Q56" s="126"/>
      <c r="R56" s="126"/>
      <c r="S56" s="126"/>
      <c r="T56" s="135"/>
      <c r="U56" s="135"/>
      <c r="V56" s="135"/>
      <c r="W56" s="135">
        <v>2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2</v>
      </c>
      <c r="E57" s="126">
        <v>2</v>
      </c>
      <c r="F57" s="126">
        <v>6</v>
      </c>
      <c r="G57" s="126"/>
      <c r="H57" s="126">
        <v>1</v>
      </c>
      <c r="I57" s="126"/>
      <c r="J57" s="126"/>
      <c r="K57" s="126"/>
      <c r="L57" s="126">
        <v>1</v>
      </c>
      <c r="M57" s="126"/>
      <c r="N57" s="126"/>
      <c r="O57" s="126">
        <v>3</v>
      </c>
      <c r="P57" s="126">
        <v>4</v>
      </c>
      <c r="Q57" s="126"/>
      <c r="R57" s="126"/>
      <c r="S57" s="126"/>
      <c r="T57" s="135"/>
      <c r="U57" s="135"/>
      <c r="V57" s="135"/>
      <c r="W57" s="135">
        <v>2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>
        <v>1</v>
      </c>
      <c r="F58" s="126">
        <v>5</v>
      </c>
      <c r="G58" s="126"/>
      <c r="H58" s="126"/>
      <c r="I58" s="126"/>
      <c r="J58" s="126"/>
      <c r="K58" s="126"/>
      <c r="L58" s="126"/>
      <c r="M58" s="126"/>
      <c r="N58" s="126"/>
      <c r="O58" s="126">
        <v>3</v>
      </c>
      <c r="P58" s="126">
        <v>5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2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3</v>
      </c>
      <c r="G62" s="126"/>
      <c r="H62" s="126"/>
      <c r="I62" s="126"/>
      <c r="J62" s="126"/>
      <c r="K62" s="126"/>
      <c r="L62" s="126"/>
      <c r="M62" s="126"/>
      <c r="N62" s="126"/>
      <c r="O62" s="126">
        <v>2</v>
      </c>
      <c r="P62" s="126">
        <v>2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2</v>
      </c>
      <c r="E65" s="126"/>
      <c r="F65" s="126">
        <v>3</v>
      </c>
      <c r="G65" s="126"/>
      <c r="H65" s="126">
        <v>1</v>
      </c>
      <c r="I65" s="126"/>
      <c r="J65" s="126">
        <v>1</v>
      </c>
      <c r="K65" s="126"/>
      <c r="L65" s="126"/>
      <c r="M65" s="126"/>
      <c r="N65" s="126"/>
      <c r="O65" s="126">
        <v>1</v>
      </c>
      <c r="P65" s="126">
        <v>2</v>
      </c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81</v>
      </c>
      <c r="E66" s="174">
        <f aca="true" t="shared" si="0" ref="E66:Y66">E9+E10+E15+E18+E20+E25+E32+E35+E36+E40+E41+E44+E46+E51+E53+E55+E56+E62+E63+E64+E65</f>
        <v>17</v>
      </c>
      <c r="F66" s="174">
        <f t="shared" si="0"/>
        <v>159</v>
      </c>
      <c r="G66" s="174">
        <f t="shared" si="0"/>
        <v>37</v>
      </c>
      <c r="H66" s="174">
        <f t="shared" si="0"/>
        <v>30</v>
      </c>
      <c r="I66" s="174">
        <f t="shared" si="0"/>
        <v>16</v>
      </c>
      <c r="J66" s="174">
        <f t="shared" si="0"/>
        <v>6</v>
      </c>
      <c r="K66" s="174">
        <f t="shared" si="0"/>
        <v>0</v>
      </c>
      <c r="L66" s="174">
        <f t="shared" si="0"/>
        <v>8</v>
      </c>
      <c r="M66" s="174">
        <f t="shared" si="0"/>
        <v>0</v>
      </c>
      <c r="N66" s="174">
        <f t="shared" si="0"/>
        <v>0</v>
      </c>
      <c r="O66" s="174">
        <f t="shared" si="0"/>
        <v>68</v>
      </c>
      <c r="P66" s="174">
        <f t="shared" si="0"/>
        <v>89</v>
      </c>
      <c r="Q66" s="174">
        <f t="shared" si="0"/>
        <v>11</v>
      </c>
      <c r="R66" s="174">
        <f t="shared" si="0"/>
        <v>35</v>
      </c>
      <c r="S66" s="174">
        <f t="shared" si="0"/>
        <v>14</v>
      </c>
      <c r="T66" s="174">
        <f t="shared" si="0"/>
        <v>1</v>
      </c>
      <c r="U66" s="174">
        <f t="shared" si="0"/>
        <v>6</v>
      </c>
      <c r="V66" s="174">
        <f t="shared" si="0"/>
        <v>0</v>
      </c>
      <c r="W66" s="174">
        <f t="shared" si="0"/>
        <v>28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3</v>
      </c>
      <c r="E70" s="120">
        <v>1</v>
      </c>
      <c r="F70" s="120">
        <v>4</v>
      </c>
      <c r="G70" s="120"/>
      <c r="H70" s="120">
        <v>1</v>
      </c>
      <c r="I70" s="120"/>
      <c r="J70" s="120"/>
      <c r="K70" s="120"/>
      <c r="L70" s="120">
        <v>1</v>
      </c>
      <c r="M70" s="120"/>
      <c r="N70" s="120"/>
      <c r="O70" s="120">
        <v>3</v>
      </c>
      <c r="P70" s="134">
        <v>3</v>
      </c>
      <c r="Q70" s="134"/>
      <c r="R70" s="120"/>
      <c r="S70" s="120"/>
      <c r="T70" s="135"/>
      <c r="U70" s="135"/>
      <c r="V70" s="135"/>
      <c r="W70" s="38">
        <v>1</v>
      </c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5</v>
      </c>
      <c r="E71" s="120">
        <v>3</v>
      </c>
      <c r="F71" s="120">
        <v>33</v>
      </c>
      <c r="G71" s="120">
        <v>33</v>
      </c>
      <c r="H71" s="120">
        <v>4</v>
      </c>
      <c r="I71" s="120">
        <v>2</v>
      </c>
      <c r="J71" s="120"/>
      <c r="K71" s="120"/>
      <c r="L71" s="120">
        <v>2</v>
      </c>
      <c r="M71" s="120"/>
      <c r="N71" s="120"/>
      <c r="O71" s="120">
        <v>4</v>
      </c>
      <c r="P71" s="120">
        <v>11</v>
      </c>
      <c r="Q71" s="120">
        <v>11</v>
      </c>
      <c r="R71" s="120">
        <v>10</v>
      </c>
      <c r="S71" s="120">
        <v>10</v>
      </c>
      <c r="T71" s="135"/>
      <c r="U71" s="135"/>
      <c r="V71" s="135"/>
      <c r="W71" s="38">
        <v>12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4</v>
      </c>
      <c r="G72" s="120">
        <v>4</v>
      </c>
      <c r="H72" s="120">
        <v>1</v>
      </c>
      <c r="I72" s="120">
        <v>1</v>
      </c>
      <c r="J72" s="120"/>
      <c r="K72" s="120"/>
      <c r="L72" s="120"/>
      <c r="M72" s="120"/>
      <c r="N72" s="120"/>
      <c r="O72" s="120"/>
      <c r="P72" s="120"/>
      <c r="Q72" s="120"/>
      <c r="R72" s="120">
        <v>4</v>
      </c>
      <c r="S72" s="120">
        <v>4</v>
      </c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&amp;L7C486DB5&amp;CФорма № Зведений- 1, Підрозділ: ТУ ДСА України в Сумській областi,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4">
      <selection activeCell="E4" sqref="E4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>
        <v>1</v>
      </c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52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50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2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8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3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11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150168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>
        <v>1</v>
      </c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13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&amp;L7C486DB5&amp;CФорма № Зведений- 1, Підрозділ: ТУ ДСА України в Сумській областi,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25</v>
      </c>
      <c r="N14" s="118"/>
      <c r="O14" s="118"/>
      <c r="P14" s="118">
        <v>10</v>
      </c>
      <c r="Q14" s="118">
        <v>10</v>
      </c>
      <c r="R14" s="118"/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>
        <v>15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1</v>
      </c>
      <c r="H21" s="119">
        <v>8</v>
      </c>
      <c r="I21" s="119"/>
      <c r="J21" s="119">
        <v>9</v>
      </c>
      <c r="K21" s="119">
        <v>2</v>
      </c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>
        <v>1</v>
      </c>
      <c r="H22" s="119"/>
      <c r="I22" s="119"/>
      <c r="J22" s="119">
        <v>1</v>
      </c>
      <c r="K22" s="119">
        <v>1</v>
      </c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>
        <v>7</v>
      </c>
      <c r="I26" s="125"/>
      <c r="J26" s="125">
        <v>7</v>
      </c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7</v>
      </c>
      <c r="H28" s="125">
        <v>8</v>
      </c>
      <c r="I28" s="125">
        <v>1</v>
      </c>
      <c r="J28" s="125">
        <v>14</v>
      </c>
      <c r="K28" s="125"/>
      <c r="L28" s="125"/>
      <c r="M28" s="125">
        <v>15</v>
      </c>
      <c r="N28" s="125">
        <v>1</v>
      </c>
      <c r="O28" s="126">
        <v>379800</v>
      </c>
      <c r="P28" s="126">
        <v>379450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>
        <v>3</v>
      </c>
      <c r="H30" s="122"/>
      <c r="I30" s="122"/>
      <c r="J30" s="122">
        <v>3</v>
      </c>
      <c r="K30" s="122">
        <v>1</v>
      </c>
      <c r="L30" s="122"/>
      <c r="M30" s="122">
        <v>2</v>
      </c>
      <c r="N30" s="122"/>
      <c r="O30" s="126">
        <v>82250</v>
      </c>
      <c r="P30" s="126">
        <v>82250</v>
      </c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11</v>
      </c>
      <c r="H31" s="132">
        <f aca="true" t="shared" si="0" ref="H31:P31">H21+H28+H29+H30</f>
        <v>16</v>
      </c>
      <c r="I31" s="132">
        <f t="shared" si="0"/>
        <v>1</v>
      </c>
      <c r="J31" s="132">
        <f t="shared" si="0"/>
        <v>26</v>
      </c>
      <c r="K31" s="132">
        <f t="shared" si="0"/>
        <v>3</v>
      </c>
      <c r="L31" s="132">
        <f t="shared" si="0"/>
        <v>0</v>
      </c>
      <c r="M31" s="132">
        <f t="shared" si="0"/>
        <v>17</v>
      </c>
      <c r="N31" s="132">
        <f t="shared" si="0"/>
        <v>1</v>
      </c>
      <c r="O31" s="132">
        <f t="shared" si="0"/>
        <v>462050</v>
      </c>
      <c r="P31" s="132">
        <f t="shared" si="0"/>
        <v>461700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58" r:id="rId1"/>
  <headerFooter alignWithMargins="0">
    <oddFooter>&amp;L7C486DB5&amp;CФорма № Зведений- 1, Підрозділ: ТУ ДСА України в Сумській областi,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>
        <v>6</v>
      </c>
      <c r="E24" s="8"/>
      <c r="F24" s="8"/>
      <c r="G24" s="8">
        <v>2</v>
      </c>
      <c r="H24" s="8"/>
      <c r="I24" s="8"/>
      <c r="J24" s="8">
        <v>4</v>
      </c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1</v>
      </c>
      <c r="E25" s="8"/>
      <c r="F25" s="8"/>
      <c r="G25" s="8">
        <v>1</v>
      </c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7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3</v>
      </c>
      <c r="H36" s="79">
        <f t="shared" si="1"/>
        <v>0</v>
      </c>
      <c r="I36" s="79">
        <f t="shared" si="1"/>
        <v>0</v>
      </c>
      <c r="J36" s="79">
        <f t="shared" si="1"/>
        <v>4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1</v>
      </c>
      <c r="F37" s="121"/>
      <c r="G37" s="121"/>
      <c r="H37" s="121"/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/>
      <c r="H39" s="121"/>
      <c r="I39" s="121"/>
      <c r="J39" s="121">
        <v>1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&amp;L7C486DB5&amp;CФорма № Зведений- 1, Підрозділ: ТУ ДСА України в Сумській областi,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2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2" t="s">
        <v>201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22" ht="26.25" customHeight="1">
      <c r="A2" s="392" t="s">
        <v>335</v>
      </c>
      <c r="B2" s="394" t="s">
        <v>271</v>
      </c>
      <c r="C2" s="395"/>
      <c r="D2" s="392" t="s">
        <v>170</v>
      </c>
      <c r="E2" s="392" t="s">
        <v>143</v>
      </c>
      <c r="F2" s="392" t="s">
        <v>18</v>
      </c>
      <c r="G2" s="414" t="s">
        <v>243</v>
      </c>
      <c r="H2" s="419" t="s">
        <v>346</v>
      </c>
      <c r="I2" s="420"/>
      <c r="J2" s="420"/>
      <c r="K2" s="420"/>
      <c r="L2" s="392" t="s">
        <v>347</v>
      </c>
      <c r="M2" s="411" t="s">
        <v>144</v>
      </c>
      <c r="N2" s="412"/>
      <c r="O2" s="412"/>
      <c r="P2" s="412"/>
      <c r="Q2" s="413"/>
      <c r="R2" s="105"/>
      <c r="S2" s="105"/>
      <c r="T2" s="105"/>
      <c r="U2" s="105"/>
      <c r="V2" s="105"/>
    </row>
    <row r="3" spans="1:17" ht="27" customHeight="1">
      <c r="A3" s="393"/>
      <c r="B3" s="396"/>
      <c r="C3" s="397"/>
      <c r="D3" s="424"/>
      <c r="E3" s="424"/>
      <c r="F3" s="424"/>
      <c r="G3" s="415"/>
      <c r="H3" s="392" t="s">
        <v>246</v>
      </c>
      <c r="I3" s="425" t="s">
        <v>247</v>
      </c>
      <c r="J3" s="426"/>
      <c r="K3" s="426"/>
      <c r="L3" s="393"/>
      <c r="M3" s="404" t="s">
        <v>348</v>
      </c>
      <c r="N3" s="404" t="s">
        <v>19</v>
      </c>
      <c r="O3" s="404" t="s">
        <v>349</v>
      </c>
      <c r="P3" s="404" t="s">
        <v>357</v>
      </c>
      <c r="Q3" s="404" t="s">
        <v>350</v>
      </c>
    </row>
    <row r="4" spans="1:17" ht="35.25" customHeight="1">
      <c r="A4" s="393"/>
      <c r="B4" s="396"/>
      <c r="C4" s="397"/>
      <c r="D4" s="424"/>
      <c r="E4" s="424"/>
      <c r="F4" s="424"/>
      <c r="G4" s="415"/>
      <c r="H4" s="393"/>
      <c r="I4" s="408" t="s">
        <v>351</v>
      </c>
      <c r="J4" s="410" t="s">
        <v>172</v>
      </c>
      <c r="K4" s="408" t="s">
        <v>352</v>
      </c>
      <c r="L4" s="393"/>
      <c r="M4" s="405"/>
      <c r="N4" s="405"/>
      <c r="O4" s="405"/>
      <c r="P4" s="405"/>
      <c r="Q4" s="404"/>
    </row>
    <row r="5" spans="1:17" ht="93.75" customHeight="1">
      <c r="A5" s="418"/>
      <c r="B5" s="398"/>
      <c r="C5" s="399"/>
      <c r="D5" s="421"/>
      <c r="E5" s="421"/>
      <c r="F5" s="421"/>
      <c r="G5" s="409"/>
      <c r="H5" s="393"/>
      <c r="I5" s="409"/>
      <c r="J5" s="409"/>
      <c r="K5" s="421"/>
      <c r="L5" s="418"/>
      <c r="M5" s="405"/>
      <c r="N5" s="405"/>
      <c r="O5" s="405"/>
      <c r="P5" s="405"/>
      <c r="Q5" s="404"/>
    </row>
    <row r="6" spans="1:22" s="25" customFormat="1" ht="11.25" customHeight="1">
      <c r="A6" s="24" t="s">
        <v>249</v>
      </c>
      <c r="B6" s="416" t="s">
        <v>250</v>
      </c>
      <c r="C6" s="41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1" t="s">
        <v>167</v>
      </c>
      <c r="C8" s="40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>
        <v>1</v>
      </c>
      <c r="F9" s="138"/>
      <c r="G9" s="138"/>
      <c r="H9" s="138"/>
      <c r="I9" s="138"/>
      <c r="J9" s="138"/>
      <c r="K9" s="138"/>
      <c r="L9" s="138">
        <v>1</v>
      </c>
      <c r="M9" s="138"/>
      <c r="N9" s="138"/>
      <c r="O9" s="138"/>
      <c r="P9" s="138"/>
      <c r="Q9" s="138"/>
    </row>
    <row r="10" spans="1:22" ht="36.75" customHeight="1">
      <c r="A10" s="96">
        <v>4</v>
      </c>
      <c r="B10" s="402" t="s">
        <v>116</v>
      </c>
      <c r="C10" s="40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1" t="s">
        <v>117</v>
      </c>
      <c r="C12" s="40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7" t="s">
        <v>142</v>
      </c>
      <c r="C14" s="407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1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>
        <v>1</v>
      </c>
      <c r="F15" s="137"/>
      <c r="G15" s="137"/>
      <c r="H15" s="137"/>
      <c r="I15" s="137"/>
      <c r="J15" s="137"/>
      <c r="K15" s="137"/>
      <c r="L15" s="137">
        <v>1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0" t="s">
        <v>202</v>
      </c>
      <c r="B17" s="400"/>
      <c r="C17" s="400"/>
      <c r="D17" s="400"/>
      <c r="E17" s="400"/>
      <c r="F17" s="400"/>
      <c r="G17" s="40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&amp;L7C486DB5&amp;CФорма № Зведений- 1, Підрозділ: ТУ ДСА України в Сумській областi,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2</v>
      </c>
      <c r="E5" s="118"/>
      <c r="F5" s="118"/>
      <c r="G5" s="118"/>
      <c r="H5" s="118"/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7</v>
      </c>
      <c r="F17" s="118"/>
      <c r="G17" s="118">
        <v>7</v>
      </c>
      <c r="H17" s="118">
        <v>2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2</v>
      </c>
      <c r="E18" s="132">
        <f t="shared" si="0"/>
        <v>7</v>
      </c>
      <c r="F18" s="132">
        <f t="shared" si="0"/>
        <v>0</v>
      </c>
      <c r="G18" s="132">
        <f t="shared" si="0"/>
        <v>7</v>
      </c>
      <c r="H18" s="132">
        <f t="shared" si="0"/>
        <v>2</v>
      </c>
      <c r="I18" s="132">
        <f t="shared" si="0"/>
        <v>2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1</v>
      </c>
      <c r="E20" s="122"/>
      <c r="F20" s="122"/>
      <c r="G20" s="122"/>
      <c r="H20" s="122"/>
      <c r="I20" s="122">
        <v>1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405</v>
      </c>
      <c r="I23" s="432"/>
      <c r="J23" s="163"/>
      <c r="K23" s="56"/>
      <c r="L23" s="55"/>
      <c r="M23" s="435"/>
      <c r="N23" s="435"/>
      <c r="O23" s="435"/>
      <c r="P23" s="435"/>
      <c r="Q23" s="435"/>
    </row>
    <row r="24" spans="1:17" ht="15" customHeight="1">
      <c r="A24" s="84"/>
      <c r="B24" s="58"/>
      <c r="C24" s="197"/>
      <c r="D24" s="197"/>
      <c r="E24" s="433" t="s">
        <v>392</v>
      </c>
      <c r="F24" s="433"/>
      <c r="G24" s="198"/>
      <c r="H24" s="434" t="s">
        <v>393</v>
      </c>
      <c r="I24" s="434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6"/>
      <c r="I25" s="436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400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3" t="s">
        <v>392</v>
      </c>
      <c r="F27" s="433"/>
      <c r="G27" s="198"/>
      <c r="H27" s="434" t="s">
        <v>393</v>
      </c>
      <c r="I27" s="434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403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8" t="s">
        <v>404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9" t="s">
        <v>401</v>
      </c>
      <c r="D34" s="429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stat@su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&amp;L7C486DB5&amp;CФорма № Зведений- 1, Підрозділ: ТУ ДСА України в Сумській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2016-02-11T12:38:19Z</cp:lastPrinted>
  <dcterms:created xsi:type="dcterms:W3CDTF">2015-09-09T11:44:43Z</dcterms:created>
  <dcterms:modified xsi:type="dcterms:W3CDTF">2016-02-11T12:40:24Z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Зведений- 1_10018_4.2015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7C486DB5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